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65 - Brass Flare &amp; Compression Fittings/Price List/1-26/"/>
    </mc:Choice>
  </mc:AlternateContent>
  <xr:revisionPtr revIDLastSave="16" documentId="13_ncr:1_{02F799EA-B8DF-4F3B-910B-AEB7D4482CF3}" xr6:coauthVersionLast="47" xr6:coauthVersionMax="47" xr10:uidLastSave="{11254032-6B5E-47CC-9446-E55C326DDCB5}"/>
  <bookViews>
    <workbookView xWindow="-28920" yWindow="-120" windowWidth="29040" windowHeight="15720" xr2:uid="{00000000-000D-0000-FFFF-FFFF00000000}"/>
  </bookViews>
  <sheets>
    <sheet name="RACCORD EN LAITON COMP - EVASÉ" sheetId="2" r:id="rId1"/>
  </sheets>
  <definedNames>
    <definedName name="_xlnm._FilterDatabase" localSheetId="0" hidden="1">'RACCORD EN LAITON COMP - EVASÉ'!$B$10:$J$81</definedName>
    <definedName name="_xlnm.Print_Area" localSheetId="0">'RACCORD EN LAITON COMP - EVASÉ'!$A$1:$J$83</definedName>
    <definedName name="_xlnm.Print_Titles" localSheetId="0">'RACCORD EN LAITON COMP - EVASÉ'!$10:$10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44" i="2" s="1"/>
  <c r="J30" i="2" l="1"/>
  <c r="J36" i="2"/>
  <c r="J17" i="2"/>
  <c r="J43" i="2"/>
  <c r="J80" i="2"/>
  <c r="J67" i="2"/>
  <c r="J55" i="2"/>
  <c r="J34" i="2"/>
  <c r="J56" i="2"/>
  <c r="J35" i="2"/>
  <c r="J57" i="2"/>
  <c r="J11" i="2"/>
  <c r="J58" i="2"/>
  <c r="J12" i="2"/>
  <c r="J37" i="2"/>
  <c r="J59" i="2"/>
  <c r="J13" i="2"/>
  <c r="J38" i="2"/>
  <c r="J65" i="2"/>
  <c r="J14" i="2"/>
  <c r="J39" i="2"/>
  <c r="J15" i="2"/>
  <c r="J40" i="2"/>
  <c r="J66" i="2"/>
  <c r="J16" i="2"/>
  <c r="J41" i="2"/>
  <c r="J42" i="2"/>
  <c r="J18" i="2"/>
  <c r="J68" i="2"/>
  <c r="J19" i="2"/>
  <c r="J69" i="2"/>
  <c r="J20" i="2"/>
  <c r="J49" i="2"/>
  <c r="J70" i="2"/>
  <c r="J21" i="2"/>
  <c r="J50" i="2"/>
  <c r="J71" i="2"/>
  <c r="J22" i="2"/>
  <c r="J51" i="2"/>
  <c r="J72" i="2"/>
  <c r="J23" i="2"/>
  <c r="J52" i="2"/>
  <c r="J73" i="2"/>
  <c r="J53" i="2"/>
  <c r="J74" i="2"/>
  <c r="J31" i="2"/>
  <c r="J54" i="2"/>
  <c r="J32" i="2"/>
  <c r="J75" i="2"/>
  <c r="J81" i="2"/>
  <c r="J60" i="2"/>
  <c r="J25" i="2"/>
  <c r="J61" i="2"/>
  <c r="J77" i="2"/>
  <c r="J26" i="2"/>
  <c r="J46" i="2"/>
  <c r="J78" i="2"/>
  <c r="J27" i="2"/>
  <c r="J63" i="2"/>
  <c r="J24" i="2"/>
  <c r="J76" i="2"/>
  <c r="J45" i="2"/>
  <c r="J62" i="2"/>
  <c r="J28" i="2"/>
  <c r="J47" i="2"/>
  <c r="J64" i="2"/>
  <c r="J79" i="2"/>
  <c r="J29" i="2"/>
  <c r="J48" i="2"/>
  <c r="J33" i="2" l="1"/>
</calcChain>
</file>

<file path=xl/sharedStrings.xml><?xml version="1.0" encoding="utf-8"?>
<sst xmlns="http://schemas.openxmlformats.org/spreadsheetml/2006/main" count="177" uniqueCount="177">
  <si>
    <t>Multiplier</t>
  </si>
  <si>
    <t>US4-6</t>
  </si>
  <si>
    <t>US4-8</t>
  </si>
  <si>
    <t>650040002L</t>
  </si>
  <si>
    <t>N4-4</t>
  </si>
  <si>
    <t>650040004L</t>
  </si>
  <si>
    <t>N4-6</t>
  </si>
  <si>
    <t>650040005L</t>
  </si>
  <si>
    <t>N4-8</t>
  </si>
  <si>
    <t>650040006L</t>
  </si>
  <si>
    <t>N4-10</t>
  </si>
  <si>
    <t>650040007L</t>
  </si>
  <si>
    <t>N4-12</t>
  </si>
  <si>
    <t>650040002S</t>
  </si>
  <si>
    <t>NS4-4</t>
  </si>
  <si>
    <t>650040003S</t>
  </si>
  <si>
    <t>NS4-5</t>
  </si>
  <si>
    <t>650040004S</t>
  </si>
  <si>
    <t>NS4-6</t>
  </si>
  <si>
    <t>650040005S</t>
  </si>
  <si>
    <t>NS4-8</t>
  </si>
  <si>
    <t>650040006S</t>
  </si>
  <si>
    <t>NS4-10</t>
  </si>
  <si>
    <t>650040007S</t>
  </si>
  <si>
    <t>NS4-12</t>
  </si>
  <si>
    <t>650040074S</t>
  </si>
  <si>
    <t>NRS4-86</t>
  </si>
  <si>
    <t>U2-4</t>
  </si>
  <si>
    <t>U2-6</t>
  </si>
  <si>
    <t>U2-8</t>
  </si>
  <si>
    <t>U2-10</t>
  </si>
  <si>
    <t>UR2-86</t>
  </si>
  <si>
    <t>UR2-108</t>
  </si>
  <si>
    <t>T2-6</t>
  </si>
  <si>
    <t>T2-8</t>
  </si>
  <si>
    <t>T2-10</t>
  </si>
  <si>
    <t>U3-6C</t>
  </si>
  <si>
    <t>U3-6B</t>
  </si>
  <si>
    <t>U3-6D</t>
  </si>
  <si>
    <t>U1-4B</t>
  </si>
  <si>
    <t>U1-6C</t>
  </si>
  <si>
    <t>U1-8D</t>
  </si>
  <si>
    <t>U1-12E</t>
  </si>
  <si>
    <t>U1-4A</t>
  </si>
  <si>
    <t>U1-6B</t>
  </si>
  <si>
    <t>U1-6D</t>
  </si>
  <si>
    <t>U1-8C</t>
  </si>
  <si>
    <t>U1-8E</t>
  </si>
  <si>
    <t>U1-10D</t>
  </si>
  <si>
    <t>U1-10E</t>
  </si>
  <si>
    <t>U1-12D</t>
  </si>
  <si>
    <t>U1-14E</t>
  </si>
  <si>
    <t>E1-4B</t>
  </si>
  <si>
    <t>E1-6C</t>
  </si>
  <si>
    <t>E1-8D</t>
  </si>
  <si>
    <t>E1-4A</t>
  </si>
  <si>
    <t>E1-6B</t>
  </si>
  <si>
    <t>E1-6D</t>
  </si>
  <si>
    <t>N5-4</t>
  </si>
  <si>
    <t>N5-6</t>
  </si>
  <si>
    <t>N5-8</t>
  </si>
  <si>
    <t>N5-10</t>
  </si>
  <si>
    <t>P2-6</t>
  </si>
  <si>
    <t>P2-8</t>
  </si>
  <si>
    <t>60-4</t>
  </si>
  <si>
    <t>61-4</t>
  </si>
  <si>
    <t>61-8</t>
  </si>
  <si>
    <t>651062002C</t>
  </si>
  <si>
    <t>62-4</t>
  </si>
  <si>
    <t>651062004C</t>
  </si>
  <si>
    <t>62-6</t>
  </si>
  <si>
    <t>651062005C</t>
  </si>
  <si>
    <t>62-8</t>
  </si>
  <si>
    <t>651062006C</t>
  </si>
  <si>
    <t>62-10</t>
  </si>
  <si>
    <t>651068001C</t>
  </si>
  <si>
    <t>68-4A</t>
  </si>
  <si>
    <t>651068002C</t>
  </si>
  <si>
    <t>651068004C</t>
  </si>
  <si>
    <t>651068057C</t>
  </si>
  <si>
    <t>651068059C</t>
  </si>
  <si>
    <t>651068074C</t>
  </si>
  <si>
    <t>651068085C</t>
  </si>
  <si>
    <t>651069004C</t>
  </si>
  <si>
    <t>69-6-6</t>
  </si>
  <si>
    <t>651069057C</t>
  </si>
  <si>
    <t>69-6-4</t>
  </si>
  <si>
    <t>651069059C</t>
  </si>
  <si>
    <t>69-6-8</t>
  </si>
  <si>
    <t>Enter          Discount %</t>
  </si>
  <si>
    <t>RACCORD EN LAITON - COMPRESSION ET EVASÉ</t>
  </si>
  <si>
    <t>Catégorie de produits - 065</t>
  </si>
  <si>
    <t>description</t>
  </si>
  <si>
    <t>produit de référence</t>
  </si>
  <si>
    <t>qtée carton</t>
  </si>
  <si>
    <t>qtée boite</t>
  </si>
  <si>
    <t>poids</t>
  </si>
  <si>
    <t xml:space="preserve">no. UPC </t>
  </si>
  <si>
    <t>$ liste</t>
  </si>
  <si>
    <t>$ nets</t>
  </si>
  <si>
    <t xml:space="preserve"> 3/8     MANCHON ÉVASÉ PIVOTANT - 34-6</t>
  </si>
  <si>
    <t xml:space="preserve"> 1/2     MANCHON ÉVASÉ PIVOTANT - 34-8</t>
  </si>
  <si>
    <t>1/4    NOIX LONGUE ÉVASÉE/FAÇONNÉE - 39-4</t>
  </si>
  <si>
    <t xml:space="preserve"> 3/8   NOIX LONGUE ÉVASÉE/FAÇONNÉE - 39-6</t>
  </si>
  <si>
    <t xml:space="preserve"> 1/2   NOIX LONGUE ÉVASÉE/FAÇONNÉE - 39-8</t>
  </si>
  <si>
    <t xml:space="preserve"> 5/8   NOIX LONGUE ÉVASÉE/FAÇONNÉE -39-10</t>
  </si>
  <si>
    <t xml:space="preserve"> 3/4   NOIX LONGUE ÉVASÉE/FAÇONNÉE -39-12</t>
  </si>
  <si>
    <t xml:space="preserve"> 1/4     NOIX COURTE ÉVASÉE/FAÇONNÉE -40-4</t>
  </si>
  <si>
    <t xml:space="preserve"> 5/16   NOIX COURTE ÉVASÉE/FAÇONNÉE -40-5</t>
  </si>
  <si>
    <t xml:space="preserve"> 3/8     NOIX COURTE ÉVASÉE/FAÇONNÉE -40-6</t>
  </si>
  <si>
    <t xml:space="preserve"> 1/2     NOIX COURTE ÉVASÉE/FAÇONNÉE -40-8</t>
  </si>
  <si>
    <t xml:space="preserve"> 5/8     NOIX COURTE ÉVASÉE/FAÇONNÉE -40-10</t>
  </si>
  <si>
    <t xml:space="preserve"> 3/4     NOIX COURTE ÉVASÉE/FAÇONNÉE -40-12</t>
  </si>
  <si>
    <t xml:space="preserve"> 1/2x3/8 NOIX COURTE ÉVASÉE/FAÇONNÉE - 40R-86</t>
  </si>
  <si>
    <t xml:space="preserve"> 1/4           UNION ÉVASÉE -    42-4</t>
  </si>
  <si>
    <t xml:space="preserve"> 3/8           UNION ÉVASÉE -    42-6</t>
  </si>
  <si>
    <t xml:space="preserve"> 1/2           UNION ÉVASÉE -    42-8</t>
  </si>
  <si>
    <t xml:space="preserve"> 5/8           UNION ÉVASÉE -    42-10</t>
  </si>
  <si>
    <t xml:space="preserve"> 1/2 X 3/8     UNION ÉVASÉE -   42R-86</t>
  </si>
  <si>
    <t xml:space="preserve"> 5/8 X 1/2     UNION ÉVASÉE -   42R-108</t>
  </si>
  <si>
    <t xml:space="preserve"> 3/8           TÉ ÉVASÉ -      44-6</t>
  </si>
  <si>
    <t xml:space="preserve"> 1/2           TÉ ÉVASÉ -      44-8</t>
  </si>
  <si>
    <t xml:space="preserve"> 5/8           TÉ ÉVASÉ -      44-10</t>
  </si>
  <si>
    <t xml:space="preserve"> 3/8 X 1/4    UNION ÉVASÉ X FEM  -     46-6B</t>
  </si>
  <si>
    <t xml:space="preserve"> 3/8 X 1/2    UNION ÉVASÉ X FEM  -     46-6-8</t>
  </si>
  <si>
    <t xml:space="preserve"> 1/4 X 1/4     UNION ÉVASÉ X MALE  -       48-4-4</t>
  </si>
  <si>
    <t xml:space="preserve"> 3/8 X 3/8     UNION ÉVASÉ X MALE  -       48-6-6</t>
  </si>
  <si>
    <t xml:space="preserve"> 1/2 X 1/2     UNION ÉVASÉ X MALE  -       48-8-8</t>
  </si>
  <si>
    <t xml:space="preserve"> 3/4 X 3/4     UNION ÉVASÉ X MALE  -     48-12-12</t>
  </si>
  <si>
    <t xml:space="preserve"> 1/4 X 1/8     UNION ÉVASÉ X MALE  -       48-4-2</t>
  </si>
  <si>
    <t xml:space="preserve"> 3/8 x 1/4     UNION ÉVASÉ X MALE  -       48-6-4</t>
  </si>
  <si>
    <t xml:space="preserve"> 3/8 X 1/2     UNION ÉVASÉ X MALE  -       48-6-8</t>
  </si>
  <si>
    <t xml:space="preserve"> 1/2 X 3/8     UNION ÉVASÉ X MALE  -       48-8-6</t>
  </si>
  <si>
    <t xml:space="preserve"> 1/2 X 3/4     UNION ÉVASÉ X MALE  -       48-8-E</t>
  </si>
  <si>
    <t xml:space="preserve"> 5/8 X 1/2     UNION ÉVASÉ X MALE  -      48-10-8</t>
  </si>
  <si>
    <t xml:space="preserve"> 5/8 X 3/4     UNION ÉVASÉ X MALE  -     48-10-12</t>
  </si>
  <si>
    <t xml:space="preserve"> 3/4 X 1/2     UNION ÉVASÉ X MALE  -      48-12D</t>
  </si>
  <si>
    <t>7/8 x 3/4      UNION ÉVASÉ X MALE  -      48-14E</t>
  </si>
  <si>
    <t xml:space="preserve"> 1/4               COUDE 90 ÉVASÉ X MALE  -    49-4-4</t>
  </si>
  <si>
    <t xml:space="preserve"> 3/8               COUDE 90 ÉVASÉ X MALE  -    49-6-6</t>
  </si>
  <si>
    <t xml:space="preserve"> 1/2               COUDE 90 ÉVASÉ X MALE  -    49-8D</t>
  </si>
  <si>
    <t xml:space="preserve"> 1/4 X 1/8     COUDE 90 ÉVASÉ X MALE  -    49-4A</t>
  </si>
  <si>
    <t xml:space="preserve"> 3/8 X 1/4     COUDE 90 ÉVASÉ X MALE  -    49-6-4</t>
  </si>
  <si>
    <t xml:space="preserve"> 3/8 X 1/2     COUDE 90 ÉVASÉ X MALE  -    49-6-8</t>
  </si>
  <si>
    <t xml:space="preserve"> 1/4           CAPUCHON ÉVASÉ  -             56-4</t>
  </si>
  <si>
    <t xml:space="preserve"> 3/8           CAPUCHON ÉVASÉ  -             56-6</t>
  </si>
  <si>
    <t xml:space="preserve"> 1/2           CAPUCHON ÉVASÉ  -             56-8</t>
  </si>
  <si>
    <t xml:space="preserve"> 5/8           CAPUCHON ÉVASÉ  -            56-10</t>
  </si>
  <si>
    <t xml:space="preserve"> 3/8           BOUCON ÉVASÉ  -           58-6</t>
  </si>
  <si>
    <t xml:space="preserve"> 1/2           BOUCON ÉVASÉ  -           58-8</t>
  </si>
  <si>
    <t xml:space="preserve"> 1/4           MANCHON DE COMPRESSION -   60-4</t>
  </si>
  <si>
    <t xml:space="preserve"> 1/4           NOIX DE COMPRESSION -       61-4</t>
  </si>
  <si>
    <t xml:space="preserve"> 1/2           NOIX DE COMPRESSION -       61-8</t>
  </si>
  <si>
    <t xml:space="preserve"> 1/4   MANCHON À COMPRESSION - 62-4    (COMPLET)</t>
  </si>
  <si>
    <t xml:space="preserve"> 3/8   MANCHON À COMPRESSION - 62-6    (COMPLET)</t>
  </si>
  <si>
    <t xml:space="preserve"> 1/2   MANCHON À COMPRESSION - 62-8    (COMPLET)</t>
  </si>
  <si>
    <t xml:space="preserve"> 5/8  MANCHON À COMPRESSION - 62-10   (COMPLET)</t>
  </si>
  <si>
    <t xml:space="preserve"> 1/4X1/8 MANCHON COMP. X MALE -  68-4A (COMPLET)</t>
  </si>
  <si>
    <t xml:space="preserve"> 1/4X1/4 MANCHON COMP. X MALE -  6844 (COMPLET)</t>
  </si>
  <si>
    <t xml:space="preserve"> 3/8X3/8 MANCHON COMP. X MALE -  6866 (COMPLET)</t>
  </si>
  <si>
    <t xml:space="preserve"> 3/8X1/4 MANCHON COMP. X MALE -  6864 (COMPLET)</t>
  </si>
  <si>
    <t xml:space="preserve"> 3/8X1/2 MANCHON COMP. X MALE -  6868 (COMPLET)</t>
  </si>
  <si>
    <t xml:space="preserve"> 1/2X3/8 MANCHON COMP. X MALE -  6886 (COMPLET)</t>
  </si>
  <si>
    <t xml:space="preserve"> 5/8X1/2 MANCHON COMP. X MALE - 68108 (COMPLET)</t>
  </si>
  <si>
    <t xml:space="preserve"> 3/8       COUDE 90 COMP X MALE -  69-6-6   (COMPLET)</t>
  </si>
  <si>
    <t xml:space="preserve"> 3/8X1/4 COUDE 90 COMP X MALE - 69-6-4   (COMPLET)</t>
  </si>
  <si>
    <t xml:space="preserve"> 3/8X1/2 COUDE 90 COMP X MALE - 69-6-8   (COMPLET)</t>
  </si>
  <si>
    <t>UR2-106</t>
  </si>
  <si>
    <t>U3-8D</t>
  </si>
  <si>
    <t>U1-4C</t>
  </si>
  <si>
    <t># pièce CB Supplies</t>
  </si>
  <si>
    <t xml:space="preserve"> 5/8 X 3/8    UNION ÉVASÉE -  42R-106</t>
  </si>
  <si>
    <t xml:space="preserve"> 1/2              UNION ÉVASÉ X FEM  -  46-8D</t>
  </si>
  <si>
    <t xml:space="preserve"> 3/8              UNION ÉVASÉ X FEM  -     46-6-6</t>
  </si>
  <si>
    <t xml:space="preserve"> 1/4 X 3/8     UNION ÉVASÉ X MALE  -    48-4C</t>
  </si>
  <si>
    <t>23 mars 2026</t>
  </si>
  <si>
    <t>Liste # FF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</si>
</sst>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  <numFmt numFmtId="167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 Light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rgb="FFC00000"/>
      <name val="Calibri Light"/>
      <family val="2"/>
    </font>
    <font>
      <sz val="10"/>
      <color theme="1" tint="4.9989318521683403E-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8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3" applyBorder="1" applyAlignment="1">
      <alignment horizontal="center"/>
    </xf>
    <xf numFmtId="0" fontId="13" fillId="0" borderId="0" xfId="3" applyFont="1" applyBorder="1" applyAlignment="1"/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3" borderId="4" xfId="0" applyFont="1" applyFill="1" applyBorder="1" applyAlignment="1">
      <alignment vertical="center" wrapText="1"/>
    </xf>
    <xf numFmtId="164" fontId="0" fillId="2" borderId="3" xfId="0" applyNumberForma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166" fontId="10" fillId="0" borderId="17" xfId="2" applyNumberFormat="1" applyFont="1" applyFill="1" applyBorder="1" applyAlignment="1">
      <alignment horizontal="right" vertical="center"/>
    </xf>
    <xf numFmtId="166" fontId="10" fillId="0" borderId="18" xfId="2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67" fontId="10" fillId="0" borderId="10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167" fontId="10" fillId="0" borderId="13" xfId="0" applyNumberFormat="1" applyFont="1" applyBorder="1" applyAlignment="1">
      <alignment horizontal="center" vertical="center"/>
    </xf>
    <xf numFmtId="165" fontId="11" fillId="0" borderId="13" xfId="0" applyNumberFormat="1" applyFont="1" applyBorder="1" applyAlignment="1">
      <alignment vertical="center"/>
    </xf>
    <xf numFmtId="166" fontId="10" fillId="0" borderId="19" xfId="2" applyNumberFormat="1" applyFont="1" applyFill="1" applyBorder="1" applyAlignment="1">
      <alignment horizontal="right" vertical="center"/>
    </xf>
    <xf numFmtId="2" fontId="1" fillId="3" borderId="4" xfId="4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6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217714</xdr:colOff>
      <xdr:row>4</xdr:row>
      <xdr:rowOff>9071</xdr:rowOff>
    </xdr:from>
    <xdr:ext cx="958092" cy="1055235"/>
    <xdr:pic>
      <xdr:nvPicPr>
        <xdr:cNvPr id="4" name="Picture 3">
          <a:extLst>
            <a:ext uri="{FF2B5EF4-FFF2-40B4-BE49-F238E27FC236}">
              <a16:creationId xmlns:a16="http://schemas.microsoft.com/office/drawing/2014/main" id="{7AB294BC-F94D-420C-9B30-6D83C74D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785" y="771071"/>
          <a:ext cx="958092" cy="10552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D47C-B76C-4BAE-8A41-455455C836F2}">
  <sheetPr>
    <pageSetUpPr fitToPage="1"/>
  </sheetPr>
  <dimension ref="A1:DA81"/>
  <sheetViews>
    <sheetView showGridLines="0" tabSelected="1" zoomScaleNormal="100" zoomScalePageLayoutView="40" workbookViewId="0">
      <selection activeCell="J8" sqref="J8"/>
    </sheetView>
  </sheetViews>
  <sheetFormatPr defaultColWidth="8.77734375" defaultRowHeight="23.4" x14ac:dyDescent="0.45"/>
  <cols>
    <col min="1" max="1" width="11.44140625" style="28" customWidth="1"/>
    <col min="2" max="2" width="17.77734375" style="8" bestFit="1" customWidth="1"/>
    <col min="3" max="3" width="44.33203125" style="3" customWidth="1"/>
    <col min="4" max="4" width="17.77734375" style="3" customWidth="1"/>
    <col min="5" max="5" width="18.77734375" style="3" customWidth="1"/>
    <col min="6" max="6" width="13.6640625" style="3" customWidth="1"/>
    <col min="7" max="7" width="13.33203125" style="3" customWidth="1"/>
    <col min="8" max="8" width="15.5546875" style="3" customWidth="1"/>
    <col min="9" max="9" width="11.77734375" style="3" customWidth="1"/>
    <col min="10" max="10" width="14" style="3" customWidth="1"/>
    <col min="11" max="11" width="8.77734375" style="22"/>
    <col min="12" max="12" width="8.77734375" style="52"/>
    <col min="13" max="105" width="8.77734375" style="22"/>
    <col min="106" max="16384" width="8.77734375" style="3"/>
  </cols>
  <sheetData>
    <row r="1" spans="1:105" s="1" customFormat="1" ht="17.399999999999999" x14ac:dyDescent="0.35">
      <c r="A1" s="28"/>
      <c r="B1" s="5"/>
      <c r="C1" s="4"/>
      <c r="D1" s="4"/>
      <c r="E1" s="4"/>
      <c r="F1" s="4"/>
      <c r="G1" s="4"/>
      <c r="H1" s="4"/>
      <c r="K1" s="22"/>
      <c r="L1" s="5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</row>
    <row r="2" spans="1:105" s="1" customFormat="1" ht="14.4" x14ac:dyDescent="0.3">
      <c r="A2" s="28"/>
      <c r="B2" s="5"/>
      <c r="K2" s="22"/>
      <c r="L2" s="5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</row>
    <row r="3" spans="1:105" s="1" customFormat="1" ht="15" thickBot="1" x14ac:dyDescent="0.35">
      <c r="A3" s="28"/>
      <c r="B3" s="5"/>
      <c r="K3" s="22"/>
      <c r="L3" s="5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</row>
    <row r="4" spans="1:105" s="1" customFormat="1" ht="13.95" customHeight="1" x14ac:dyDescent="0.3">
      <c r="A4" s="28"/>
      <c r="B4" s="6"/>
      <c r="C4" s="2"/>
      <c r="D4" s="2"/>
      <c r="E4" s="2"/>
      <c r="F4" s="55" t="s">
        <v>90</v>
      </c>
      <c r="G4" s="55"/>
      <c r="H4" s="55"/>
      <c r="I4" s="55"/>
      <c r="J4" s="56"/>
      <c r="K4" s="22"/>
      <c r="L4" s="5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</row>
    <row r="5" spans="1:105" s="1" customFormat="1" ht="14.4" x14ac:dyDescent="0.3">
      <c r="A5" s="28"/>
      <c r="B5" s="7"/>
      <c r="I5" s="59" t="s">
        <v>176</v>
      </c>
      <c r="J5" s="60"/>
      <c r="K5" s="22"/>
      <c r="L5" s="5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</row>
    <row r="6" spans="1:105" s="1" customFormat="1" ht="14.4" x14ac:dyDescent="0.3">
      <c r="A6" s="28"/>
      <c r="B6" s="10"/>
      <c r="I6" s="59" t="s">
        <v>91</v>
      </c>
      <c r="J6" s="60"/>
      <c r="K6" s="22"/>
      <c r="L6" s="5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</row>
    <row r="7" spans="1:105" s="1" customFormat="1" ht="15" thickBot="1" x14ac:dyDescent="0.35">
      <c r="A7" s="28"/>
      <c r="B7" s="10"/>
      <c r="I7" s="57" t="s">
        <v>175</v>
      </c>
      <c r="J7" s="58"/>
      <c r="K7" s="22"/>
      <c r="L7" s="5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</row>
    <row r="8" spans="1:105" s="1" customFormat="1" ht="27.6" customHeight="1" thickBot="1" x14ac:dyDescent="0.35">
      <c r="A8" s="28"/>
      <c r="B8" s="7"/>
      <c r="C8" s="11"/>
      <c r="D8" s="11"/>
      <c r="E8" s="11"/>
      <c r="F8" s="11"/>
      <c r="G8" s="11"/>
      <c r="H8" s="11"/>
      <c r="I8" s="20" t="s">
        <v>89</v>
      </c>
      <c r="J8" s="51">
        <v>0</v>
      </c>
      <c r="K8" s="22"/>
      <c r="L8" s="5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</row>
    <row r="9" spans="1:105" s="1" customFormat="1" ht="16.2" customHeight="1" thickBot="1" x14ac:dyDescent="0.35">
      <c r="A9" s="28"/>
      <c r="B9" s="7"/>
      <c r="I9" s="16" t="s">
        <v>0</v>
      </c>
      <c r="J9" s="21">
        <f>(100-J8)/100</f>
        <v>1</v>
      </c>
      <c r="K9" s="22"/>
      <c r="L9" s="5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</row>
    <row r="10" spans="1:105" s="9" customFormat="1" ht="30" customHeight="1" thickBot="1" x14ac:dyDescent="0.65">
      <c r="A10" s="29"/>
      <c r="B10" s="12" t="s">
        <v>170</v>
      </c>
      <c r="C10" s="13" t="s">
        <v>92</v>
      </c>
      <c r="D10" s="15" t="s">
        <v>93</v>
      </c>
      <c r="E10" s="13" t="s">
        <v>97</v>
      </c>
      <c r="F10" s="13" t="s">
        <v>94</v>
      </c>
      <c r="G10" s="13" t="s">
        <v>95</v>
      </c>
      <c r="H10" s="13" t="s">
        <v>96</v>
      </c>
      <c r="I10" s="13" t="s">
        <v>98</v>
      </c>
      <c r="J10" s="14" t="s">
        <v>99</v>
      </c>
      <c r="K10" s="27"/>
      <c r="L10" s="5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</row>
    <row r="11" spans="1:105" s="17" customFormat="1" ht="13.95" customHeight="1" x14ac:dyDescent="0.3">
      <c r="A11" s="30"/>
      <c r="B11" s="35">
        <v>650034004</v>
      </c>
      <c r="C11" s="36" t="s">
        <v>100</v>
      </c>
      <c r="D11" s="37" t="s">
        <v>1</v>
      </c>
      <c r="E11" s="37">
        <v>77894265098</v>
      </c>
      <c r="F11" s="37">
        <v>25</v>
      </c>
      <c r="G11" s="37">
        <v>250</v>
      </c>
      <c r="H11" s="38">
        <v>0.14330000000000001</v>
      </c>
      <c r="I11" s="39">
        <v>14.305999999999999</v>
      </c>
      <c r="J11" s="33">
        <f>$J$9*I11</f>
        <v>14.305999999999999</v>
      </c>
      <c r="K11" s="26"/>
      <c r="L11" s="5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</row>
    <row r="12" spans="1:105" s="18" customFormat="1" ht="13.95" customHeight="1" x14ac:dyDescent="0.3">
      <c r="A12" s="31"/>
      <c r="B12" s="40">
        <v>650034005</v>
      </c>
      <c r="C12" s="41" t="s">
        <v>101</v>
      </c>
      <c r="D12" s="42" t="s">
        <v>2</v>
      </c>
      <c r="E12" s="42">
        <v>77894265099</v>
      </c>
      <c r="F12" s="42">
        <v>25</v>
      </c>
      <c r="G12" s="42">
        <v>250</v>
      </c>
      <c r="H12" s="43">
        <v>0.20280000000000001</v>
      </c>
      <c r="I12" s="44">
        <v>20.2515</v>
      </c>
      <c r="J12" s="34">
        <f t="shared" ref="J12:J67" si="0">$J$9*I12</f>
        <v>20.2515</v>
      </c>
      <c r="K12" s="25"/>
      <c r="L12" s="5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</row>
    <row r="13" spans="1:105" s="18" customFormat="1" ht="13.95" customHeight="1" x14ac:dyDescent="0.3">
      <c r="A13" s="31"/>
      <c r="B13" s="40" t="s">
        <v>3</v>
      </c>
      <c r="C13" s="41" t="s">
        <v>102</v>
      </c>
      <c r="D13" s="42" t="s">
        <v>4</v>
      </c>
      <c r="E13" s="42">
        <v>77894265105</v>
      </c>
      <c r="F13" s="42">
        <v>25</v>
      </c>
      <c r="G13" s="42">
        <v>300</v>
      </c>
      <c r="H13" s="43">
        <v>3.09E-2</v>
      </c>
      <c r="I13" s="44">
        <v>9.5794999999999995</v>
      </c>
      <c r="J13" s="34">
        <f t="shared" si="0"/>
        <v>9.5794999999999995</v>
      </c>
      <c r="K13" s="25"/>
      <c r="L13" s="5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</row>
    <row r="14" spans="1:105" s="18" customFormat="1" ht="13.95" customHeight="1" x14ac:dyDescent="0.3">
      <c r="A14" s="31"/>
      <c r="B14" s="40" t="s">
        <v>5</v>
      </c>
      <c r="C14" s="41" t="s">
        <v>103</v>
      </c>
      <c r="D14" s="42" t="s">
        <v>6</v>
      </c>
      <c r="E14" s="42">
        <v>77894265091</v>
      </c>
      <c r="F14" s="42">
        <v>25</v>
      </c>
      <c r="G14" s="42">
        <v>300</v>
      </c>
      <c r="H14" s="43">
        <v>6.1699999999999998E-2</v>
      </c>
      <c r="I14" s="44">
        <v>6.9805000000000001</v>
      </c>
      <c r="J14" s="34">
        <f t="shared" si="0"/>
        <v>6.9805000000000001</v>
      </c>
      <c r="K14" s="25"/>
      <c r="L14" s="5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</row>
    <row r="15" spans="1:105" s="18" customFormat="1" ht="13.95" customHeight="1" x14ac:dyDescent="0.3">
      <c r="A15" s="31"/>
      <c r="B15" s="40" t="s">
        <v>7</v>
      </c>
      <c r="C15" s="41" t="s">
        <v>104</v>
      </c>
      <c r="D15" s="42" t="s">
        <v>8</v>
      </c>
      <c r="E15" s="42">
        <v>77894265092</v>
      </c>
      <c r="F15" s="42">
        <v>25</v>
      </c>
      <c r="G15" s="42">
        <v>300</v>
      </c>
      <c r="H15" s="43">
        <v>8.5999999999999993E-2</v>
      </c>
      <c r="I15" s="44">
        <v>9.6140000000000008</v>
      </c>
      <c r="J15" s="34">
        <f t="shared" si="0"/>
        <v>9.6140000000000008</v>
      </c>
      <c r="K15" s="25"/>
      <c r="L15" s="5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</row>
    <row r="16" spans="1:105" s="18" customFormat="1" ht="13.95" customHeight="1" x14ac:dyDescent="0.3">
      <c r="A16" s="31"/>
      <c r="B16" s="40" t="s">
        <v>9</v>
      </c>
      <c r="C16" s="41" t="s">
        <v>105</v>
      </c>
      <c r="D16" s="42" t="s">
        <v>10</v>
      </c>
      <c r="E16" s="42">
        <v>77894265093</v>
      </c>
      <c r="F16" s="42">
        <v>25</v>
      </c>
      <c r="G16" s="42">
        <v>300</v>
      </c>
      <c r="H16" s="43">
        <v>0.15210000000000001</v>
      </c>
      <c r="I16" s="44">
        <v>16.502500000000001</v>
      </c>
      <c r="J16" s="34">
        <f t="shared" si="0"/>
        <v>16.502500000000001</v>
      </c>
      <c r="K16" s="25"/>
      <c r="L16" s="5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</row>
    <row r="17" spans="1:105" s="18" customFormat="1" ht="13.95" customHeight="1" x14ac:dyDescent="0.3">
      <c r="A17" s="31"/>
      <c r="B17" s="40" t="s">
        <v>11</v>
      </c>
      <c r="C17" s="41" t="s">
        <v>106</v>
      </c>
      <c r="D17" s="42" t="s">
        <v>12</v>
      </c>
      <c r="E17" s="42">
        <v>77894265094</v>
      </c>
      <c r="F17" s="42">
        <v>25</v>
      </c>
      <c r="G17" s="42">
        <v>300</v>
      </c>
      <c r="H17" s="43">
        <v>0.22270000000000001</v>
      </c>
      <c r="I17" s="44">
        <v>21.137</v>
      </c>
      <c r="J17" s="34">
        <f t="shared" si="0"/>
        <v>21.137</v>
      </c>
      <c r="K17" s="25"/>
      <c r="L17" s="5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</row>
    <row r="18" spans="1:105" s="18" customFormat="1" ht="13.95" customHeight="1" x14ac:dyDescent="0.3">
      <c r="A18" s="31"/>
      <c r="B18" s="40" t="s">
        <v>13</v>
      </c>
      <c r="C18" s="41" t="s">
        <v>107</v>
      </c>
      <c r="D18" s="42" t="s">
        <v>14</v>
      </c>
      <c r="E18" s="42">
        <v>77894265090</v>
      </c>
      <c r="F18" s="42">
        <v>25</v>
      </c>
      <c r="G18" s="42">
        <v>300</v>
      </c>
      <c r="H18" s="43">
        <v>4.41E-2</v>
      </c>
      <c r="I18" s="44">
        <v>3.51</v>
      </c>
      <c r="J18" s="34">
        <f t="shared" si="0"/>
        <v>3.51</v>
      </c>
      <c r="K18" s="25"/>
      <c r="L18" s="5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</row>
    <row r="19" spans="1:105" s="18" customFormat="1" ht="13.95" customHeight="1" x14ac:dyDescent="0.3">
      <c r="A19" s="31"/>
      <c r="B19" s="40" t="s">
        <v>15</v>
      </c>
      <c r="C19" s="41" t="s">
        <v>108</v>
      </c>
      <c r="D19" s="42" t="s">
        <v>16</v>
      </c>
      <c r="E19" s="42">
        <v>77894265106</v>
      </c>
      <c r="F19" s="42">
        <v>25</v>
      </c>
      <c r="G19" s="42">
        <v>300</v>
      </c>
      <c r="H19" s="43">
        <v>4.6300000000000001E-2</v>
      </c>
      <c r="I19" s="44">
        <v>7.13</v>
      </c>
      <c r="J19" s="34">
        <f t="shared" si="0"/>
        <v>7.13</v>
      </c>
      <c r="K19" s="25"/>
      <c r="L19" s="5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</row>
    <row r="20" spans="1:105" s="18" customFormat="1" ht="13.95" customHeight="1" x14ac:dyDescent="0.3">
      <c r="A20" s="31"/>
      <c r="B20" s="40" t="s">
        <v>17</v>
      </c>
      <c r="C20" s="41" t="s">
        <v>109</v>
      </c>
      <c r="D20" s="42" t="s">
        <v>18</v>
      </c>
      <c r="E20" s="42">
        <v>77894265087</v>
      </c>
      <c r="F20" s="42">
        <v>25</v>
      </c>
      <c r="G20" s="42">
        <v>300</v>
      </c>
      <c r="H20" s="43">
        <v>7.7200000000000005E-2</v>
      </c>
      <c r="I20" s="44">
        <v>5.7845000000000004</v>
      </c>
      <c r="J20" s="34">
        <f t="shared" si="0"/>
        <v>5.7845000000000004</v>
      </c>
      <c r="K20" s="25"/>
      <c r="L20" s="5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</row>
    <row r="21" spans="1:105" s="18" customFormat="1" ht="13.95" customHeight="1" x14ac:dyDescent="0.3">
      <c r="A21" s="31"/>
      <c r="B21" s="40" t="s">
        <v>19</v>
      </c>
      <c r="C21" s="41" t="s">
        <v>110</v>
      </c>
      <c r="D21" s="42" t="s">
        <v>20</v>
      </c>
      <c r="E21" s="42">
        <v>77894265088</v>
      </c>
      <c r="F21" s="42">
        <v>25</v>
      </c>
      <c r="G21" s="42">
        <v>300</v>
      </c>
      <c r="H21" s="43">
        <v>9.9199999999999997E-2</v>
      </c>
      <c r="I21" s="44">
        <v>6.9690000000000003</v>
      </c>
      <c r="J21" s="34">
        <f t="shared" si="0"/>
        <v>6.9690000000000003</v>
      </c>
      <c r="K21" s="25"/>
      <c r="L21" s="5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</row>
    <row r="22" spans="1:105" s="19" customFormat="1" ht="13.95" customHeight="1" x14ac:dyDescent="0.3">
      <c r="A22" s="30"/>
      <c r="B22" s="40" t="s">
        <v>21</v>
      </c>
      <c r="C22" s="41" t="s">
        <v>111</v>
      </c>
      <c r="D22" s="42" t="s">
        <v>22</v>
      </c>
      <c r="E22" s="42">
        <v>77894265089</v>
      </c>
      <c r="F22" s="42">
        <v>25</v>
      </c>
      <c r="G22" s="42">
        <v>300</v>
      </c>
      <c r="H22" s="43">
        <v>0.13669999999999999</v>
      </c>
      <c r="I22" s="44">
        <v>9.4875000000000007</v>
      </c>
      <c r="J22" s="34">
        <f t="shared" si="0"/>
        <v>9.4875000000000007</v>
      </c>
      <c r="K22" s="26"/>
      <c r="L22" s="54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</row>
    <row r="23" spans="1:105" s="19" customFormat="1" ht="13.95" customHeight="1" x14ac:dyDescent="0.3">
      <c r="A23" s="30"/>
      <c r="B23" s="40" t="s">
        <v>23</v>
      </c>
      <c r="C23" s="41" t="s">
        <v>112</v>
      </c>
      <c r="D23" s="42" t="s">
        <v>24</v>
      </c>
      <c r="E23" s="42">
        <v>77894265107</v>
      </c>
      <c r="F23" s="42">
        <v>25</v>
      </c>
      <c r="G23" s="42">
        <v>300</v>
      </c>
      <c r="H23" s="43">
        <v>0.2094</v>
      </c>
      <c r="I23" s="44">
        <v>20.5045</v>
      </c>
      <c r="J23" s="34">
        <f t="shared" si="0"/>
        <v>20.5045</v>
      </c>
      <c r="K23" s="26"/>
      <c r="L23" s="54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</row>
    <row r="24" spans="1:105" s="19" customFormat="1" ht="13.95" customHeight="1" x14ac:dyDescent="0.3">
      <c r="A24" s="30"/>
      <c r="B24" s="40" t="s">
        <v>25</v>
      </c>
      <c r="C24" s="41" t="s">
        <v>113</v>
      </c>
      <c r="D24" s="42" t="s">
        <v>26</v>
      </c>
      <c r="E24" s="42">
        <v>77894265110</v>
      </c>
      <c r="F24" s="42">
        <v>25</v>
      </c>
      <c r="G24" s="42">
        <v>250</v>
      </c>
      <c r="H24" s="43">
        <v>9.5899999999999999E-2</v>
      </c>
      <c r="I24" s="44">
        <v>10.051</v>
      </c>
      <c r="J24" s="34">
        <f t="shared" si="0"/>
        <v>10.051</v>
      </c>
      <c r="K24" s="26"/>
      <c r="L24" s="54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</row>
    <row r="25" spans="1:105" s="19" customFormat="1" ht="13.95" customHeight="1" x14ac:dyDescent="0.3">
      <c r="A25" s="30"/>
      <c r="B25" s="40">
        <v>650042002</v>
      </c>
      <c r="C25" s="41" t="s">
        <v>114</v>
      </c>
      <c r="D25" s="42" t="s">
        <v>27</v>
      </c>
      <c r="E25" s="42">
        <v>77894265010</v>
      </c>
      <c r="F25" s="42">
        <v>25</v>
      </c>
      <c r="G25" s="42">
        <v>250</v>
      </c>
      <c r="H25" s="43">
        <v>3.5299999999999998E-2</v>
      </c>
      <c r="I25" s="44">
        <v>3.47</v>
      </c>
      <c r="J25" s="34">
        <f t="shared" si="0"/>
        <v>3.47</v>
      </c>
      <c r="K25" s="26"/>
      <c r="L25" s="54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</row>
    <row r="26" spans="1:105" s="19" customFormat="1" ht="13.95" customHeight="1" x14ac:dyDescent="0.3">
      <c r="A26" s="30"/>
      <c r="B26" s="40">
        <v>650042004</v>
      </c>
      <c r="C26" s="41" t="s">
        <v>115</v>
      </c>
      <c r="D26" s="42" t="s">
        <v>28</v>
      </c>
      <c r="E26" s="42">
        <v>77894265011</v>
      </c>
      <c r="F26" s="42">
        <v>25</v>
      </c>
      <c r="G26" s="42">
        <v>250</v>
      </c>
      <c r="H26" s="43">
        <v>0.1014</v>
      </c>
      <c r="I26" s="44">
        <v>8.8089999999999993</v>
      </c>
      <c r="J26" s="34">
        <f t="shared" si="0"/>
        <v>8.8089999999999993</v>
      </c>
      <c r="K26" s="26"/>
      <c r="L26" s="54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</row>
    <row r="27" spans="1:105" s="19" customFormat="1" ht="13.95" customHeight="1" x14ac:dyDescent="0.3">
      <c r="A27" s="30"/>
      <c r="B27" s="40">
        <v>650042005</v>
      </c>
      <c r="C27" s="41" t="s">
        <v>116</v>
      </c>
      <c r="D27" s="42" t="s">
        <v>29</v>
      </c>
      <c r="E27" s="42">
        <v>77894265012</v>
      </c>
      <c r="F27" s="42">
        <v>25</v>
      </c>
      <c r="G27" s="42">
        <v>250</v>
      </c>
      <c r="H27" s="43">
        <v>0.15429999999999999</v>
      </c>
      <c r="I27" s="44">
        <v>13.6965</v>
      </c>
      <c r="J27" s="34">
        <f t="shared" si="0"/>
        <v>13.6965</v>
      </c>
      <c r="K27" s="26"/>
      <c r="L27" s="54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</row>
    <row r="28" spans="1:105" s="19" customFormat="1" ht="13.95" customHeight="1" x14ac:dyDescent="0.3">
      <c r="A28" s="30"/>
      <c r="B28" s="40">
        <v>650042006</v>
      </c>
      <c r="C28" s="41" t="s">
        <v>117</v>
      </c>
      <c r="D28" s="42" t="s">
        <v>30</v>
      </c>
      <c r="E28" s="42">
        <v>77894265013</v>
      </c>
      <c r="F28" s="42">
        <v>25</v>
      </c>
      <c r="G28" s="42">
        <v>250</v>
      </c>
      <c r="H28" s="43">
        <v>0.19620000000000001</v>
      </c>
      <c r="I28" s="44">
        <v>18.618500000000001</v>
      </c>
      <c r="J28" s="34">
        <f t="shared" si="0"/>
        <v>18.618500000000001</v>
      </c>
      <c r="K28" s="26"/>
      <c r="L28" s="54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</row>
    <row r="29" spans="1:105" s="19" customFormat="1" ht="13.95" customHeight="1" x14ac:dyDescent="0.3">
      <c r="A29" s="30"/>
      <c r="B29" s="40">
        <v>650042074</v>
      </c>
      <c r="C29" s="41" t="s">
        <v>118</v>
      </c>
      <c r="D29" s="42" t="s">
        <v>31</v>
      </c>
      <c r="E29" s="42">
        <v>77894265118</v>
      </c>
      <c r="F29" s="42">
        <v>25</v>
      </c>
      <c r="G29" s="42">
        <v>250</v>
      </c>
      <c r="H29" s="43">
        <v>0.1157</v>
      </c>
      <c r="I29" s="44">
        <v>11.0975</v>
      </c>
      <c r="J29" s="34">
        <f t="shared" si="0"/>
        <v>11.0975</v>
      </c>
      <c r="K29" s="26"/>
      <c r="L29" s="54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</row>
    <row r="30" spans="1:105" s="19" customFormat="1" ht="13.95" customHeight="1" x14ac:dyDescent="0.3">
      <c r="A30" s="32"/>
      <c r="B30" s="40">
        <v>650042084</v>
      </c>
      <c r="C30" s="41" t="s">
        <v>171</v>
      </c>
      <c r="D30" s="42" t="s">
        <v>167</v>
      </c>
      <c r="E30" s="42">
        <v>77894265118</v>
      </c>
      <c r="F30" s="42">
        <v>25</v>
      </c>
      <c r="G30" s="42">
        <v>250</v>
      </c>
      <c r="H30" s="43">
        <v>0.17</v>
      </c>
      <c r="I30" s="44">
        <v>25.587499999999999</v>
      </c>
      <c r="J30" s="34">
        <f t="shared" si="0"/>
        <v>25.587499999999999</v>
      </c>
      <c r="K30" s="26"/>
      <c r="L30" s="54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</row>
    <row r="31" spans="1:105" s="19" customFormat="1" ht="13.95" customHeight="1" x14ac:dyDescent="0.3">
      <c r="A31" s="30"/>
      <c r="B31" s="40">
        <v>650042085</v>
      </c>
      <c r="C31" s="41" t="s">
        <v>119</v>
      </c>
      <c r="D31" s="42" t="s">
        <v>32</v>
      </c>
      <c r="E31" s="42">
        <v>77894265120</v>
      </c>
      <c r="F31" s="42">
        <v>25</v>
      </c>
      <c r="G31" s="42">
        <v>250</v>
      </c>
      <c r="H31" s="43">
        <v>0.17419999999999999</v>
      </c>
      <c r="I31" s="44">
        <v>16.525500000000001</v>
      </c>
      <c r="J31" s="34">
        <f t="shared" si="0"/>
        <v>16.525500000000001</v>
      </c>
      <c r="K31" s="26"/>
      <c r="L31" s="54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</row>
    <row r="32" spans="1:105" s="19" customFormat="1" ht="13.95" customHeight="1" x14ac:dyDescent="0.3">
      <c r="A32" s="30"/>
      <c r="B32" s="40">
        <v>650044004</v>
      </c>
      <c r="C32" s="41" t="s">
        <v>120</v>
      </c>
      <c r="D32" s="42" t="s">
        <v>33</v>
      </c>
      <c r="E32" s="42">
        <v>77894265014</v>
      </c>
      <c r="F32" s="42">
        <v>25</v>
      </c>
      <c r="G32" s="42">
        <v>250</v>
      </c>
      <c r="H32" s="43">
        <v>0.16200000000000001</v>
      </c>
      <c r="I32" s="44">
        <v>16.180499999999999</v>
      </c>
      <c r="J32" s="34">
        <f t="shared" si="0"/>
        <v>16.180499999999999</v>
      </c>
      <c r="K32" s="26"/>
      <c r="L32" s="54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</row>
    <row r="33" spans="1:105" s="19" customFormat="1" ht="13.95" customHeight="1" x14ac:dyDescent="0.3">
      <c r="A33" s="30"/>
      <c r="B33" s="40">
        <v>650044005</v>
      </c>
      <c r="C33" s="41" t="s">
        <v>121</v>
      </c>
      <c r="D33" s="42" t="s">
        <v>34</v>
      </c>
      <c r="E33" s="42">
        <v>77894265015</v>
      </c>
      <c r="F33" s="42">
        <v>25</v>
      </c>
      <c r="G33" s="42">
        <v>250</v>
      </c>
      <c r="H33" s="43">
        <v>0.2392</v>
      </c>
      <c r="I33" s="44">
        <v>23.414000000000001</v>
      </c>
      <c r="J33" s="34">
        <f t="shared" si="0"/>
        <v>23.414000000000001</v>
      </c>
      <c r="K33" s="26"/>
      <c r="L33" s="54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</row>
    <row r="34" spans="1:105" s="19" customFormat="1" ht="13.95" customHeight="1" x14ac:dyDescent="0.3">
      <c r="A34" s="30"/>
      <c r="B34" s="40">
        <v>650044006</v>
      </c>
      <c r="C34" s="41" t="s">
        <v>122</v>
      </c>
      <c r="D34" s="42" t="s">
        <v>35</v>
      </c>
      <c r="E34" s="42">
        <v>77894265122</v>
      </c>
      <c r="F34" s="42">
        <v>25</v>
      </c>
      <c r="G34" s="42">
        <v>250</v>
      </c>
      <c r="H34" s="43">
        <v>0.30530000000000002</v>
      </c>
      <c r="I34" s="44">
        <v>29.888500000000001</v>
      </c>
      <c r="J34" s="34">
        <f t="shared" si="0"/>
        <v>29.888500000000001</v>
      </c>
      <c r="K34" s="26"/>
      <c r="L34" s="54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</row>
    <row r="35" spans="1:105" s="19" customFormat="1" ht="13.95" customHeight="1" x14ac:dyDescent="0.3">
      <c r="A35" s="30"/>
      <c r="B35" s="40">
        <v>650046004</v>
      </c>
      <c r="C35" s="41" t="s">
        <v>173</v>
      </c>
      <c r="D35" s="42" t="s">
        <v>36</v>
      </c>
      <c r="E35" s="42">
        <v>77894265016</v>
      </c>
      <c r="F35" s="42">
        <v>25</v>
      </c>
      <c r="G35" s="42">
        <v>250</v>
      </c>
      <c r="H35" s="43">
        <v>0.1069</v>
      </c>
      <c r="I35" s="44">
        <v>8.0845000000000002</v>
      </c>
      <c r="J35" s="34">
        <f t="shared" si="0"/>
        <v>8.0845000000000002</v>
      </c>
      <c r="K35" s="26"/>
      <c r="L35" s="54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</row>
    <row r="36" spans="1:105" s="19" customFormat="1" ht="13.95" customHeight="1" x14ac:dyDescent="0.3">
      <c r="A36" s="32"/>
      <c r="B36" s="40">
        <v>650046005</v>
      </c>
      <c r="C36" s="41" t="s">
        <v>172</v>
      </c>
      <c r="D36" s="42" t="s">
        <v>168</v>
      </c>
      <c r="E36" s="42">
        <v>77894265017</v>
      </c>
      <c r="F36" s="42">
        <v>25</v>
      </c>
      <c r="G36" s="42">
        <v>250</v>
      </c>
      <c r="H36" s="43">
        <v>0.18</v>
      </c>
      <c r="I36" s="44">
        <v>11.339</v>
      </c>
      <c r="J36" s="34">
        <f t="shared" si="0"/>
        <v>11.339</v>
      </c>
      <c r="K36" s="26"/>
      <c r="L36" s="54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</row>
    <row r="37" spans="1:105" s="19" customFormat="1" ht="13.95" customHeight="1" x14ac:dyDescent="0.3">
      <c r="A37" s="30"/>
      <c r="B37" s="40">
        <v>650046057</v>
      </c>
      <c r="C37" s="41" t="s">
        <v>123</v>
      </c>
      <c r="D37" s="42" t="s">
        <v>37</v>
      </c>
      <c r="E37" s="42">
        <v>77894265136</v>
      </c>
      <c r="F37" s="42">
        <v>25</v>
      </c>
      <c r="G37" s="42">
        <v>250</v>
      </c>
      <c r="H37" s="43">
        <v>8.3000000000000004E-2</v>
      </c>
      <c r="I37" s="44">
        <v>9.8324999999999996</v>
      </c>
      <c r="J37" s="34">
        <f t="shared" si="0"/>
        <v>9.8324999999999996</v>
      </c>
      <c r="K37" s="26"/>
      <c r="L37" s="54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</row>
    <row r="38" spans="1:105" s="19" customFormat="1" ht="13.95" customHeight="1" x14ac:dyDescent="0.3">
      <c r="A38" s="30"/>
      <c r="B38" s="40">
        <v>650046059</v>
      </c>
      <c r="C38" s="41" t="s">
        <v>124</v>
      </c>
      <c r="D38" s="42" t="s">
        <v>38</v>
      </c>
      <c r="E38" s="42">
        <v>77894265018</v>
      </c>
      <c r="F38" s="42">
        <v>25</v>
      </c>
      <c r="G38" s="42">
        <v>250</v>
      </c>
      <c r="H38" s="43">
        <v>0.1532</v>
      </c>
      <c r="I38" s="44">
        <v>9.8324999999999996</v>
      </c>
      <c r="J38" s="34">
        <f t="shared" si="0"/>
        <v>9.8324999999999996</v>
      </c>
      <c r="K38" s="26"/>
      <c r="L38" s="54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</row>
    <row r="39" spans="1:105" s="19" customFormat="1" ht="13.95" customHeight="1" x14ac:dyDescent="0.3">
      <c r="A39" s="30"/>
      <c r="B39" s="40">
        <v>650048002</v>
      </c>
      <c r="C39" s="41" t="s">
        <v>125</v>
      </c>
      <c r="D39" s="42" t="s">
        <v>39</v>
      </c>
      <c r="E39" s="42">
        <v>77894265020</v>
      </c>
      <c r="F39" s="42">
        <v>25</v>
      </c>
      <c r="G39" s="42">
        <v>250</v>
      </c>
      <c r="H39" s="43">
        <v>4.5199999999999997E-2</v>
      </c>
      <c r="I39" s="44">
        <v>4.8099999999999996</v>
      </c>
      <c r="J39" s="34">
        <f t="shared" si="0"/>
        <v>4.8099999999999996</v>
      </c>
      <c r="K39" s="26"/>
      <c r="L39" s="54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</row>
    <row r="40" spans="1:105" s="19" customFormat="1" ht="13.95" customHeight="1" x14ac:dyDescent="0.3">
      <c r="A40" s="30"/>
      <c r="B40" s="40">
        <v>650048004</v>
      </c>
      <c r="C40" s="41" t="s">
        <v>126</v>
      </c>
      <c r="D40" s="42" t="s">
        <v>40</v>
      </c>
      <c r="E40" s="42">
        <v>77894265021</v>
      </c>
      <c r="F40" s="42">
        <v>25</v>
      </c>
      <c r="G40" s="42">
        <v>250</v>
      </c>
      <c r="H40" s="43">
        <v>9.5899999999999999E-2</v>
      </c>
      <c r="I40" s="44">
        <v>8.3260000000000005</v>
      </c>
      <c r="J40" s="34">
        <f t="shared" si="0"/>
        <v>8.3260000000000005</v>
      </c>
      <c r="K40" s="26"/>
      <c r="L40" s="54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</row>
    <row r="41" spans="1:105" s="19" customFormat="1" ht="13.95" customHeight="1" x14ac:dyDescent="0.3">
      <c r="A41" s="30"/>
      <c r="B41" s="40">
        <v>650048005</v>
      </c>
      <c r="C41" s="41" t="s">
        <v>127</v>
      </c>
      <c r="D41" s="42" t="s">
        <v>41</v>
      </c>
      <c r="E41" s="42">
        <v>77894265022</v>
      </c>
      <c r="F41" s="42">
        <v>25</v>
      </c>
      <c r="G41" s="42">
        <v>300</v>
      </c>
      <c r="H41" s="43">
        <v>0.14990000000000001</v>
      </c>
      <c r="I41" s="44">
        <v>11.063000000000001</v>
      </c>
      <c r="J41" s="34">
        <f t="shared" si="0"/>
        <v>11.063000000000001</v>
      </c>
      <c r="K41" s="26"/>
      <c r="L41" s="54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</row>
    <row r="42" spans="1:105" s="19" customFormat="1" ht="13.95" customHeight="1" x14ac:dyDescent="0.3">
      <c r="A42" s="30"/>
      <c r="B42" s="40">
        <v>650048007</v>
      </c>
      <c r="C42" s="41" t="s">
        <v>128</v>
      </c>
      <c r="D42" s="42" t="s">
        <v>42</v>
      </c>
      <c r="E42" s="42">
        <v>77894265080</v>
      </c>
      <c r="F42" s="42">
        <v>25</v>
      </c>
      <c r="G42" s="42">
        <v>250</v>
      </c>
      <c r="H42" s="43">
        <v>0.2712</v>
      </c>
      <c r="I42" s="44">
        <v>25.736999999999998</v>
      </c>
      <c r="J42" s="34">
        <f t="shared" si="0"/>
        <v>25.736999999999998</v>
      </c>
      <c r="K42" s="26"/>
      <c r="L42" s="54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</row>
    <row r="43" spans="1:105" s="19" customFormat="1" ht="13.95" customHeight="1" x14ac:dyDescent="0.3">
      <c r="A43" s="30"/>
      <c r="B43" s="40">
        <v>650048001</v>
      </c>
      <c r="C43" s="41" t="s">
        <v>129</v>
      </c>
      <c r="D43" s="42" t="s">
        <v>43</v>
      </c>
      <c r="E43" s="42">
        <v>77894265019</v>
      </c>
      <c r="F43" s="42">
        <v>25</v>
      </c>
      <c r="G43" s="42">
        <v>250</v>
      </c>
      <c r="H43" s="43">
        <v>3.6400000000000002E-2</v>
      </c>
      <c r="I43" s="44">
        <v>3.34</v>
      </c>
      <c r="J43" s="34">
        <f t="shared" si="0"/>
        <v>3.34</v>
      </c>
      <c r="K43" s="26"/>
      <c r="L43" s="5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</row>
    <row r="44" spans="1:105" s="19" customFormat="1" ht="13.95" customHeight="1" x14ac:dyDescent="0.3">
      <c r="A44" s="32"/>
      <c r="B44" s="40">
        <v>650048035</v>
      </c>
      <c r="C44" s="41" t="s">
        <v>174</v>
      </c>
      <c r="D44" s="42" t="s">
        <v>169</v>
      </c>
      <c r="E44" s="42">
        <v>77894265143</v>
      </c>
      <c r="F44" s="42">
        <v>25</v>
      </c>
      <c r="G44" s="42">
        <v>250</v>
      </c>
      <c r="H44" s="43">
        <v>7.0000000000000007E-2</v>
      </c>
      <c r="I44" s="44">
        <v>4.63</v>
      </c>
      <c r="J44" s="34">
        <f t="shared" si="0"/>
        <v>4.63</v>
      </c>
      <c r="K44" s="26"/>
      <c r="L44" s="5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</row>
    <row r="45" spans="1:105" s="19" customFormat="1" ht="13.95" customHeight="1" x14ac:dyDescent="0.3">
      <c r="A45" s="30"/>
      <c r="B45" s="40">
        <v>650048057</v>
      </c>
      <c r="C45" s="41" t="s">
        <v>130</v>
      </c>
      <c r="D45" s="42" t="s">
        <v>44</v>
      </c>
      <c r="E45" s="42">
        <v>77894265023</v>
      </c>
      <c r="F45" s="42">
        <v>25</v>
      </c>
      <c r="G45" s="42">
        <v>300</v>
      </c>
      <c r="H45" s="43">
        <v>7.7200000000000005E-2</v>
      </c>
      <c r="I45" s="44">
        <v>7.6014999999999997</v>
      </c>
      <c r="J45" s="34">
        <f t="shared" si="0"/>
        <v>7.6014999999999997</v>
      </c>
      <c r="K45" s="26"/>
      <c r="L45" s="54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</row>
    <row r="46" spans="1:105" s="19" customFormat="1" ht="13.95" customHeight="1" x14ac:dyDescent="0.3">
      <c r="A46" s="30"/>
      <c r="B46" s="40">
        <v>650048058</v>
      </c>
      <c r="C46" s="41" t="s">
        <v>131</v>
      </c>
      <c r="D46" s="42" t="s">
        <v>45</v>
      </c>
      <c r="E46" s="42">
        <v>77894265024</v>
      </c>
      <c r="F46" s="42">
        <v>25</v>
      </c>
      <c r="G46" s="42">
        <v>250</v>
      </c>
      <c r="H46" s="43">
        <v>0.129</v>
      </c>
      <c r="I46" s="44">
        <v>10.4765</v>
      </c>
      <c r="J46" s="34">
        <f t="shared" si="0"/>
        <v>10.4765</v>
      </c>
      <c r="K46" s="26"/>
      <c r="L46" s="54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</row>
    <row r="47" spans="1:105" s="19" customFormat="1" ht="13.95" customHeight="1" x14ac:dyDescent="0.3">
      <c r="A47" s="30"/>
      <c r="B47" s="40">
        <v>650048074</v>
      </c>
      <c r="C47" s="41" t="s">
        <v>132</v>
      </c>
      <c r="D47" s="42" t="s">
        <v>46</v>
      </c>
      <c r="E47" s="42">
        <v>77894265025</v>
      </c>
      <c r="F47" s="42">
        <v>25</v>
      </c>
      <c r="G47" s="42">
        <v>250</v>
      </c>
      <c r="H47" s="43">
        <v>0.1124</v>
      </c>
      <c r="I47" s="44">
        <v>9.7635000000000005</v>
      </c>
      <c r="J47" s="34">
        <f t="shared" si="0"/>
        <v>9.7635000000000005</v>
      </c>
      <c r="K47" s="26"/>
      <c r="L47" s="54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</row>
    <row r="48" spans="1:105" s="19" customFormat="1" ht="13.95" customHeight="1" x14ac:dyDescent="0.3">
      <c r="A48" s="30"/>
      <c r="B48" s="40">
        <v>650048076</v>
      </c>
      <c r="C48" s="41" t="s">
        <v>133</v>
      </c>
      <c r="D48" s="42" t="s">
        <v>47</v>
      </c>
      <c r="E48" s="42">
        <v>77894265148</v>
      </c>
      <c r="F48" s="42">
        <v>25</v>
      </c>
      <c r="G48" s="42">
        <v>250</v>
      </c>
      <c r="H48" s="43">
        <v>0.16869999999999999</v>
      </c>
      <c r="I48" s="44">
        <v>16.007999999999999</v>
      </c>
      <c r="J48" s="34">
        <f t="shared" si="0"/>
        <v>16.007999999999999</v>
      </c>
      <c r="K48" s="26"/>
      <c r="L48" s="54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</row>
    <row r="49" spans="1:105" s="19" customFormat="1" ht="13.95" customHeight="1" x14ac:dyDescent="0.3">
      <c r="A49" s="30"/>
      <c r="B49" s="40">
        <v>650048119</v>
      </c>
      <c r="C49" s="41" t="s">
        <v>134</v>
      </c>
      <c r="D49" s="42" t="s">
        <v>48</v>
      </c>
      <c r="E49" s="42">
        <v>77894265027</v>
      </c>
      <c r="F49" s="42">
        <v>25</v>
      </c>
      <c r="G49" s="42">
        <v>200</v>
      </c>
      <c r="H49" s="43">
        <v>0.17860000000000001</v>
      </c>
      <c r="I49" s="44">
        <v>13.673500000000001</v>
      </c>
      <c r="J49" s="34">
        <f t="shared" si="0"/>
        <v>13.673500000000001</v>
      </c>
      <c r="K49" s="26"/>
      <c r="L49" s="54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</row>
    <row r="50" spans="1:105" s="19" customFormat="1" ht="13.95" customHeight="1" x14ac:dyDescent="0.3">
      <c r="A50" s="30"/>
      <c r="B50" s="40">
        <v>650048122</v>
      </c>
      <c r="C50" s="41" t="s">
        <v>135</v>
      </c>
      <c r="D50" s="42" t="s">
        <v>49</v>
      </c>
      <c r="E50" s="42">
        <v>77894265028</v>
      </c>
      <c r="F50" s="42">
        <v>25</v>
      </c>
      <c r="G50" s="42">
        <v>200</v>
      </c>
      <c r="H50" s="43">
        <v>0.215</v>
      </c>
      <c r="I50" s="44">
        <v>19.388999999999999</v>
      </c>
      <c r="J50" s="34">
        <f t="shared" si="0"/>
        <v>19.388999999999999</v>
      </c>
      <c r="K50" s="26"/>
      <c r="L50" s="54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</row>
    <row r="51" spans="1:105" s="19" customFormat="1" ht="13.95" customHeight="1" x14ac:dyDescent="0.3">
      <c r="A51" s="30"/>
      <c r="B51" s="40">
        <v>650048101</v>
      </c>
      <c r="C51" s="41" t="s">
        <v>136</v>
      </c>
      <c r="D51" s="42" t="s">
        <v>50</v>
      </c>
      <c r="E51" s="42">
        <v>77894265026</v>
      </c>
      <c r="F51" s="42">
        <v>25</v>
      </c>
      <c r="G51" s="42">
        <v>250</v>
      </c>
      <c r="H51" s="43">
        <v>0.25569999999999998</v>
      </c>
      <c r="I51" s="44">
        <v>23.448499999999999</v>
      </c>
      <c r="J51" s="34">
        <f t="shared" si="0"/>
        <v>23.448499999999999</v>
      </c>
      <c r="K51" s="26"/>
      <c r="L51" s="54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</row>
    <row r="52" spans="1:105" s="19" customFormat="1" ht="13.95" customHeight="1" x14ac:dyDescent="0.3">
      <c r="A52" s="30"/>
      <c r="B52" s="40">
        <v>650048132</v>
      </c>
      <c r="C52" s="41" t="s">
        <v>137</v>
      </c>
      <c r="D52" s="42" t="s">
        <v>51</v>
      </c>
      <c r="E52" s="42">
        <v>77894265150</v>
      </c>
      <c r="F52" s="42">
        <v>25</v>
      </c>
      <c r="G52" s="42">
        <v>100</v>
      </c>
      <c r="H52" s="43">
        <v>0.31</v>
      </c>
      <c r="I52" s="44">
        <v>67.781000000000006</v>
      </c>
      <c r="J52" s="34">
        <f t="shared" si="0"/>
        <v>67.781000000000006</v>
      </c>
      <c r="K52" s="26"/>
      <c r="L52" s="54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</row>
    <row r="53" spans="1:105" s="19" customFormat="1" ht="13.95" customHeight="1" x14ac:dyDescent="0.3">
      <c r="A53" s="30"/>
      <c r="B53" s="40">
        <v>650049002</v>
      </c>
      <c r="C53" s="41" t="s">
        <v>138</v>
      </c>
      <c r="D53" s="42" t="s">
        <v>52</v>
      </c>
      <c r="E53" s="42">
        <v>77894265029</v>
      </c>
      <c r="F53" s="42">
        <v>25</v>
      </c>
      <c r="G53" s="42">
        <v>250</v>
      </c>
      <c r="H53" s="43">
        <v>4.2999999999999997E-2</v>
      </c>
      <c r="I53" s="44">
        <v>4.51</v>
      </c>
      <c r="J53" s="34">
        <f t="shared" si="0"/>
        <v>4.51</v>
      </c>
      <c r="K53" s="26"/>
      <c r="L53" s="54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</row>
    <row r="54" spans="1:105" s="19" customFormat="1" ht="13.95" customHeight="1" x14ac:dyDescent="0.3">
      <c r="A54" s="30"/>
      <c r="B54" s="40">
        <v>650049004</v>
      </c>
      <c r="C54" s="41" t="s">
        <v>139</v>
      </c>
      <c r="D54" s="42" t="s">
        <v>53</v>
      </c>
      <c r="E54" s="42">
        <v>77894265030</v>
      </c>
      <c r="F54" s="42">
        <v>25</v>
      </c>
      <c r="G54" s="42">
        <v>250</v>
      </c>
      <c r="H54" s="43">
        <v>9.0399999999999994E-2</v>
      </c>
      <c r="I54" s="44">
        <v>8.9354999999999993</v>
      </c>
      <c r="J54" s="34">
        <f t="shared" si="0"/>
        <v>8.9354999999999993</v>
      </c>
      <c r="K54" s="26"/>
      <c r="L54" s="54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</row>
    <row r="55" spans="1:105" s="19" customFormat="1" ht="13.95" customHeight="1" x14ac:dyDescent="0.3">
      <c r="A55" s="30"/>
      <c r="B55" s="40">
        <v>650049005</v>
      </c>
      <c r="C55" s="41" t="s">
        <v>140</v>
      </c>
      <c r="D55" s="42" t="s">
        <v>54</v>
      </c>
      <c r="E55" s="42">
        <v>77894265151</v>
      </c>
      <c r="F55" s="42">
        <v>25</v>
      </c>
      <c r="G55" s="42">
        <v>250</v>
      </c>
      <c r="H55" s="43">
        <v>0.14990000000000001</v>
      </c>
      <c r="I55" s="44">
        <v>14.2255</v>
      </c>
      <c r="J55" s="34">
        <f t="shared" si="0"/>
        <v>14.2255</v>
      </c>
      <c r="K55" s="26"/>
      <c r="L55" s="54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</row>
    <row r="56" spans="1:105" s="19" customFormat="1" ht="13.95" customHeight="1" x14ac:dyDescent="0.3">
      <c r="A56" s="30"/>
      <c r="B56" s="40">
        <v>650049031</v>
      </c>
      <c r="C56" s="41" t="s">
        <v>141</v>
      </c>
      <c r="D56" s="42" t="s">
        <v>55</v>
      </c>
      <c r="E56" s="42">
        <v>77894265154</v>
      </c>
      <c r="F56" s="42">
        <v>25</v>
      </c>
      <c r="G56" s="42">
        <v>250</v>
      </c>
      <c r="H56" s="43">
        <v>3.8600000000000002E-2</v>
      </c>
      <c r="I56" s="44">
        <v>4.08</v>
      </c>
      <c r="J56" s="34">
        <f t="shared" si="0"/>
        <v>4.08</v>
      </c>
      <c r="K56" s="26"/>
      <c r="L56" s="54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</row>
    <row r="57" spans="1:105" s="19" customFormat="1" ht="13.95" customHeight="1" x14ac:dyDescent="0.3">
      <c r="A57" s="30"/>
      <c r="B57" s="40">
        <v>650049057</v>
      </c>
      <c r="C57" s="41" t="s">
        <v>142</v>
      </c>
      <c r="D57" s="42" t="s">
        <v>56</v>
      </c>
      <c r="E57" s="42">
        <v>77894265031</v>
      </c>
      <c r="F57" s="42">
        <v>25</v>
      </c>
      <c r="G57" s="42">
        <v>250</v>
      </c>
      <c r="H57" s="43">
        <v>7.0499999999999993E-2</v>
      </c>
      <c r="I57" s="44">
        <v>7.0495000000000001</v>
      </c>
      <c r="J57" s="34">
        <f t="shared" si="0"/>
        <v>7.0495000000000001</v>
      </c>
      <c r="K57" s="26"/>
      <c r="L57" s="54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</row>
    <row r="58" spans="1:105" s="19" customFormat="1" ht="13.95" customHeight="1" x14ac:dyDescent="0.3">
      <c r="A58" s="30"/>
      <c r="B58" s="40">
        <v>650049059</v>
      </c>
      <c r="C58" s="41" t="s">
        <v>143</v>
      </c>
      <c r="D58" s="42" t="s">
        <v>57</v>
      </c>
      <c r="E58" s="42">
        <v>77894265032</v>
      </c>
      <c r="F58" s="42">
        <v>25</v>
      </c>
      <c r="G58" s="42">
        <v>250</v>
      </c>
      <c r="H58" s="43">
        <v>0.12239999999999999</v>
      </c>
      <c r="I58" s="44">
        <v>11.971500000000001</v>
      </c>
      <c r="J58" s="34">
        <f t="shared" si="0"/>
        <v>11.971500000000001</v>
      </c>
      <c r="K58" s="26"/>
      <c r="L58" s="54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</row>
    <row r="59" spans="1:105" s="19" customFormat="1" ht="13.95" customHeight="1" x14ac:dyDescent="0.3">
      <c r="A59" s="30"/>
      <c r="B59" s="40">
        <v>650056002</v>
      </c>
      <c r="C59" s="41" t="s">
        <v>144</v>
      </c>
      <c r="D59" s="42" t="s">
        <v>58</v>
      </c>
      <c r="E59" s="42">
        <v>77894265169</v>
      </c>
      <c r="F59" s="42">
        <v>25</v>
      </c>
      <c r="G59" s="42">
        <v>250</v>
      </c>
      <c r="H59" s="43">
        <v>2.87E-2</v>
      </c>
      <c r="I59" s="44">
        <v>2.91</v>
      </c>
      <c r="J59" s="34">
        <f t="shared" si="0"/>
        <v>2.91</v>
      </c>
      <c r="K59" s="26"/>
      <c r="L59" s="54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</row>
    <row r="60" spans="1:105" s="19" customFormat="1" ht="13.95" customHeight="1" x14ac:dyDescent="0.3">
      <c r="A60" s="30"/>
      <c r="B60" s="40">
        <v>650056004</v>
      </c>
      <c r="C60" s="41" t="s">
        <v>145</v>
      </c>
      <c r="D60" s="42" t="s">
        <v>59</v>
      </c>
      <c r="E60" s="42">
        <v>77894265170</v>
      </c>
      <c r="F60" s="42">
        <v>25</v>
      </c>
      <c r="G60" s="42">
        <v>250</v>
      </c>
      <c r="H60" s="43">
        <v>5.0700000000000002E-2</v>
      </c>
      <c r="I60" s="44">
        <v>5.2095000000000002</v>
      </c>
      <c r="J60" s="34">
        <f t="shared" si="0"/>
        <v>5.2095000000000002</v>
      </c>
      <c r="K60" s="26"/>
      <c r="L60" s="54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</row>
    <row r="61" spans="1:105" s="19" customFormat="1" ht="13.95" customHeight="1" x14ac:dyDescent="0.3">
      <c r="A61" s="30"/>
      <c r="B61" s="40">
        <v>650056005</v>
      </c>
      <c r="C61" s="41" t="s">
        <v>146</v>
      </c>
      <c r="D61" s="42" t="s">
        <v>60</v>
      </c>
      <c r="E61" s="42">
        <v>77894265171</v>
      </c>
      <c r="F61" s="42">
        <v>25</v>
      </c>
      <c r="G61" s="42">
        <v>250</v>
      </c>
      <c r="H61" s="43">
        <v>7.2800000000000004E-2</v>
      </c>
      <c r="I61" s="44">
        <v>6.7504999999999997</v>
      </c>
      <c r="J61" s="34">
        <f t="shared" si="0"/>
        <v>6.7504999999999997</v>
      </c>
      <c r="K61" s="26"/>
      <c r="L61" s="54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</row>
    <row r="62" spans="1:105" s="19" customFormat="1" ht="13.95" customHeight="1" x14ac:dyDescent="0.3">
      <c r="A62" s="30"/>
      <c r="B62" s="40">
        <v>650056006</v>
      </c>
      <c r="C62" s="41" t="s">
        <v>147</v>
      </c>
      <c r="D62" s="42" t="s">
        <v>61</v>
      </c>
      <c r="E62" s="42">
        <v>77894265172</v>
      </c>
      <c r="F62" s="42">
        <v>25</v>
      </c>
      <c r="G62" s="42">
        <v>250</v>
      </c>
      <c r="H62" s="43">
        <v>0.13009999999999999</v>
      </c>
      <c r="I62" s="44">
        <v>12.856999999999999</v>
      </c>
      <c r="J62" s="34">
        <f t="shared" si="0"/>
        <v>12.856999999999999</v>
      </c>
      <c r="K62" s="26"/>
      <c r="L62" s="54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</row>
    <row r="63" spans="1:105" s="19" customFormat="1" ht="13.95" customHeight="1" x14ac:dyDescent="0.3">
      <c r="A63" s="30"/>
      <c r="B63" s="40">
        <v>650058004</v>
      </c>
      <c r="C63" s="41" t="s">
        <v>148</v>
      </c>
      <c r="D63" s="42" t="s">
        <v>62</v>
      </c>
      <c r="E63" s="42">
        <v>77894265176</v>
      </c>
      <c r="F63" s="42">
        <v>25</v>
      </c>
      <c r="G63" s="42">
        <v>250</v>
      </c>
      <c r="H63" s="43">
        <v>6.6100000000000006E-2</v>
      </c>
      <c r="I63" s="44">
        <v>6.6239999999999997</v>
      </c>
      <c r="J63" s="34">
        <f t="shared" si="0"/>
        <v>6.6239999999999997</v>
      </c>
      <c r="K63" s="26"/>
      <c r="L63" s="54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</row>
    <row r="64" spans="1:105" s="19" customFormat="1" ht="13.95" customHeight="1" x14ac:dyDescent="0.3">
      <c r="A64" s="30"/>
      <c r="B64" s="40">
        <v>650058005</v>
      </c>
      <c r="C64" s="41" t="s">
        <v>149</v>
      </c>
      <c r="D64" s="42" t="s">
        <v>63</v>
      </c>
      <c r="E64" s="42">
        <v>77894265177</v>
      </c>
      <c r="F64" s="42">
        <v>25</v>
      </c>
      <c r="G64" s="42">
        <v>250</v>
      </c>
      <c r="H64" s="43">
        <v>9.3700000000000006E-2</v>
      </c>
      <c r="I64" s="44">
        <v>9.5449999999999999</v>
      </c>
      <c r="J64" s="34">
        <f t="shared" si="0"/>
        <v>9.5449999999999999</v>
      </c>
      <c r="K64" s="26"/>
      <c r="L64" s="54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</row>
    <row r="65" spans="1:105" s="19" customFormat="1" ht="13.95" customHeight="1" x14ac:dyDescent="0.3">
      <c r="A65" s="30"/>
      <c r="B65" s="40">
        <v>651060002</v>
      </c>
      <c r="C65" s="41" t="s">
        <v>150</v>
      </c>
      <c r="D65" s="42" t="s">
        <v>64</v>
      </c>
      <c r="E65" s="42">
        <v>77894265034</v>
      </c>
      <c r="F65" s="42">
        <v>25</v>
      </c>
      <c r="G65" s="42">
        <v>500</v>
      </c>
      <c r="H65" s="43">
        <v>2.2000000000000001E-3</v>
      </c>
      <c r="I65" s="44">
        <v>0.49</v>
      </c>
      <c r="J65" s="34">
        <f t="shared" si="0"/>
        <v>0.49</v>
      </c>
      <c r="K65" s="26"/>
      <c r="L65" s="54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</row>
    <row r="66" spans="1:105" s="19" customFormat="1" ht="13.95" customHeight="1" x14ac:dyDescent="0.3">
      <c r="A66" s="30"/>
      <c r="B66" s="40">
        <v>651061002</v>
      </c>
      <c r="C66" s="41" t="s">
        <v>151</v>
      </c>
      <c r="D66" s="42" t="s">
        <v>65</v>
      </c>
      <c r="E66" s="42">
        <v>77894265039</v>
      </c>
      <c r="F66" s="42">
        <v>25</v>
      </c>
      <c r="G66" s="42">
        <v>500</v>
      </c>
      <c r="H66" s="43">
        <v>1.54E-2</v>
      </c>
      <c r="I66" s="44">
        <v>1.77</v>
      </c>
      <c r="J66" s="34">
        <f t="shared" si="0"/>
        <v>1.77</v>
      </c>
      <c r="K66" s="26"/>
      <c r="L66" s="54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</row>
    <row r="67" spans="1:105" s="19" customFormat="1" ht="13.95" customHeight="1" x14ac:dyDescent="0.3">
      <c r="A67" s="30"/>
      <c r="B67" s="40">
        <v>651061005</v>
      </c>
      <c r="C67" s="41" t="s">
        <v>152</v>
      </c>
      <c r="D67" s="42" t="s">
        <v>66</v>
      </c>
      <c r="E67" s="42">
        <v>77894265041</v>
      </c>
      <c r="F67" s="42">
        <v>25</v>
      </c>
      <c r="G67" s="42">
        <v>400</v>
      </c>
      <c r="H67" s="43">
        <v>4.9599999999999998E-2</v>
      </c>
      <c r="I67" s="44">
        <v>4.47</v>
      </c>
      <c r="J67" s="34">
        <f t="shared" si="0"/>
        <v>4.47</v>
      </c>
      <c r="K67" s="26"/>
      <c r="L67" s="54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</row>
    <row r="68" spans="1:105" s="19" customFormat="1" ht="13.95" customHeight="1" x14ac:dyDescent="0.3">
      <c r="A68" s="30"/>
      <c r="B68" s="40" t="s">
        <v>67</v>
      </c>
      <c r="C68" s="41" t="s">
        <v>153</v>
      </c>
      <c r="D68" s="42" t="s">
        <v>68</v>
      </c>
      <c r="E68" s="42">
        <v>77894265046</v>
      </c>
      <c r="F68" s="42">
        <v>25</v>
      </c>
      <c r="G68" s="42">
        <v>125</v>
      </c>
      <c r="H68" s="43">
        <v>5.6899999999999999E-2</v>
      </c>
      <c r="I68" s="44">
        <v>6.8540000000000001</v>
      </c>
      <c r="J68" s="34">
        <f t="shared" ref="J68:J81" si="1">$J$9*I68</f>
        <v>6.8540000000000001</v>
      </c>
      <c r="K68" s="26"/>
      <c r="L68" s="54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</row>
    <row r="69" spans="1:105" s="19" customFormat="1" ht="13.95" customHeight="1" x14ac:dyDescent="0.3">
      <c r="A69" s="30"/>
      <c r="B69" s="40" t="s">
        <v>69</v>
      </c>
      <c r="C69" s="41" t="s">
        <v>154</v>
      </c>
      <c r="D69" s="42" t="s">
        <v>70</v>
      </c>
      <c r="E69" s="42">
        <v>77894265048</v>
      </c>
      <c r="F69" s="42">
        <v>25</v>
      </c>
      <c r="G69" s="42">
        <v>125</v>
      </c>
      <c r="H69" s="43">
        <v>8.4199999999999997E-2</v>
      </c>
      <c r="I69" s="44">
        <v>8.3030000000000008</v>
      </c>
      <c r="J69" s="34">
        <f t="shared" si="1"/>
        <v>8.3030000000000008</v>
      </c>
      <c r="K69" s="26"/>
      <c r="L69" s="54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</row>
    <row r="70" spans="1:105" s="19" customFormat="1" ht="13.95" customHeight="1" x14ac:dyDescent="0.3">
      <c r="A70" s="30"/>
      <c r="B70" s="40" t="s">
        <v>71</v>
      </c>
      <c r="C70" s="41" t="s">
        <v>155</v>
      </c>
      <c r="D70" s="42" t="s">
        <v>72</v>
      </c>
      <c r="E70" s="42">
        <v>77894265050</v>
      </c>
      <c r="F70" s="42">
        <v>25</v>
      </c>
      <c r="G70" s="42">
        <v>125</v>
      </c>
      <c r="H70" s="43">
        <v>0.16869999999999999</v>
      </c>
      <c r="I70" s="44">
        <v>14.5245</v>
      </c>
      <c r="J70" s="34">
        <f t="shared" si="1"/>
        <v>14.5245</v>
      </c>
      <c r="K70" s="26"/>
      <c r="L70" s="54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</row>
    <row r="71" spans="1:105" s="19" customFormat="1" ht="13.95" customHeight="1" x14ac:dyDescent="0.3">
      <c r="A71" s="30"/>
      <c r="B71" s="40" t="s">
        <v>73</v>
      </c>
      <c r="C71" s="41" t="s">
        <v>156</v>
      </c>
      <c r="D71" s="42" t="s">
        <v>74</v>
      </c>
      <c r="E71" s="42">
        <v>77894265083</v>
      </c>
      <c r="F71" s="42">
        <v>25</v>
      </c>
      <c r="G71" s="42">
        <v>100</v>
      </c>
      <c r="H71" s="43">
        <v>0.19</v>
      </c>
      <c r="I71" s="44">
        <v>16.157499999999999</v>
      </c>
      <c r="J71" s="34">
        <f t="shared" si="1"/>
        <v>16.157499999999999</v>
      </c>
      <c r="K71" s="26"/>
      <c r="L71" s="54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</row>
    <row r="72" spans="1:105" s="19" customFormat="1" ht="13.95" customHeight="1" x14ac:dyDescent="0.3">
      <c r="A72" s="30"/>
      <c r="B72" s="40" t="s">
        <v>75</v>
      </c>
      <c r="C72" s="41" t="s">
        <v>157</v>
      </c>
      <c r="D72" s="42" t="s">
        <v>76</v>
      </c>
      <c r="E72" s="42">
        <v>77894265189</v>
      </c>
      <c r="F72" s="42">
        <v>25</v>
      </c>
      <c r="G72" s="42">
        <v>500</v>
      </c>
      <c r="H72" s="43">
        <v>4.48E-2</v>
      </c>
      <c r="I72" s="44">
        <v>4.24</v>
      </c>
      <c r="J72" s="34">
        <f t="shared" si="1"/>
        <v>4.24</v>
      </c>
      <c r="K72" s="26"/>
      <c r="L72" s="54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</row>
    <row r="73" spans="1:105" s="19" customFormat="1" ht="13.95" customHeight="1" x14ac:dyDescent="0.3">
      <c r="A73" s="30"/>
      <c r="B73" s="40" t="s">
        <v>77</v>
      </c>
      <c r="C73" s="41" t="s">
        <v>158</v>
      </c>
      <c r="D73" s="42">
        <v>6844</v>
      </c>
      <c r="E73" s="42">
        <v>77894265052</v>
      </c>
      <c r="F73" s="42">
        <v>25</v>
      </c>
      <c r="G73" s="42">
        <v>1000</v>
      </c>
      <c r="H73" s="43">
        <v>5.62E-2</v>
      </c>
      <c r="I73" s="44">
        <v>5.2095000000000002</v>
      </c>
      <c r="J73" s="34">
        <f t="shared" si="1"/>
        <v>5.2095000000000002</v>
      </c>
      <c r="K73" s="26"/>
      <c r="L73" s="54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</row>
    <row r="74" spans="1:105" s="19" customFormat="1" ht="13.95" customHeight="1" x14ac:dyDescent="0.3">
      <c r="A74" s="30"/>
      <c r="B74" s="40" t="s">
        <v>78</v>
      </c>
      <c r="C74" s="41" t="s">
        <v>159</v>
      </c>
      <c r="D74" s="42">
        <v>6866</v>
      </c>
      <c r="E74" s="42">
        <v>77894265054</v>
      </c>
      <c r="F74" s="42">
        <v>25</v>
      </c>
      <c r="G74" s="42">
        <v>500</v>
      </c>
      <c r="H74" s="43">
        <v>8.9300000000000004E-2</v>
      </c>
      <c r="I74" s="44">
        <v>7.9924999999999997</v>
      </c>
      <c r="J74" s="34">
        <f t="shared" si="1"/>
        <v>7.9924999999999997</v>
      </c>
      <c r="K74" s="26"/>
      <c r="L74" s="54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</row>
    <row r="75" spans="1:105" s="19" customFormat="1" ht="13.95" customHeight="1" x14ac:dyDescent="0.3">
      <c r="A75" s="30"/>
      <c r="B75" s="40" t="s">
        <v>79</v>
      </c>
      <c r="C75" s="41" t="s">
        <v>160</v>
      </c>
      <c r="D75" s="42">
        <v>6864</v>
      </c>
      <c r="E75" s="42">
        <v>77894265084</v>
      </c>
      <c r="F75" s="42">
        <v>25</v>
      </c>
      <c r="G75" s="42">
        <v>600</v>
      </c>
      <c r="H75" s="43">
        <v>7.3899999999999993E-2</v>
      </c>
      <c r="I75" s="44">
        <v>6.8079999999999998</v>
      </c>
      <c r="J75" s="34">
        <f t="shared" si="1"/>
        <v>6.8079999999999998</v>
      </c>
      <c r="K75" s="26"/>
      <c r="L75" s="54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</row>
    <row r="76" spans="1:105" s="19" customFormat="1" ht="13.95" customHeight="1" x14ac:dyDescent="0.3">
      <c r="A76" s="30"/>
      <c r="B76" s="40" t="s">
        <v>80</v>
      </c>
      <c r="C76" s="41" t="s">
        <v>161</v>
      </c>
      <c r="D76" s="42">
        <v>6868</v>
      </c>
      <c r="E76" s="42">
        <v>77894265058</v>
      </c>
      <c r="F76" s="42">
        <v>25</v>
      </c>
      <c r="G76" s="42">
        <v>500</v>
      </c>
      <c r="H76" s="43">
        <v>0.1036</v>
      </c>
      <c r="I76" s="44">
        <v>9.1654999999999998</v>
      </c>
      <c r="J76" s="34">
        <f t="shared" si="1"/>
        <v>9.1654999999999998</v>
      </c>
      <c r="K76" s="26"/>
      <c r="L76" s="54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</row>
    <row r="77" spans="1:105" s="19" customFormat="1" ht="13.95" customHeight="1" x14ac:dyDescent="0.3">
      <c r="A77" s="30"/>
      <c r="B77" s="40" t="s">
        <v>81</v>
      </c>
      <c r="C77" s="41" t="s">
        <v>162</v>
      </c>
      <c r="D77" s="42">
        <v>6886</v>
      </c>
      <c r="E77" s="42">
        <v>77894265060</v>
      </c>
      <c r="F77" s="42">
        <v>25</v>
      </c>
      <c r="G77" s="42">
        <v>125</v>
      </c>
      <c r="H77" s="43">
        <v>0.1246</v>
      </c>
      <c r="I77" s="44">
        <v>10.5685</v>
      </c>
      <c r="J77" s="34">
        <f t="shared" si="1"/>
        <v>10.5685</v>
      </c>
      <c r="K77" s="26"/>
      <c r="L77" s="54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</row>
    <row r="78" spans="1:105" s="19" customFormat="1" ht="13.95" customHeight="1" x14ac:dyDescent="0.3">
      <c r="A78" s="30"/>
      <c r="B78" s="40" t="s">
        <v>82</v>
      </c>
      <c r="C78" s="41" t="s">
        <v>163</v>
      </c>
      <c r="D78" s="42">
        <v>68108</v>
      </c>
      <c r="E78" s="42">
        <v>77894265062</v>
      </c>
      <c r="F78" s="42">
        <v>25</v>
      </c>
      <c r="G78" s="42">
        <v>125</v>
      </c>
      <c r="H78" s="43">
        <v>0.19</v>
      </c>
      <c r="I78" s="44">
        <v>18.825500000000002</v>
      </c>
      <c r="J78" s="34">
        <f t="shared" si="1"/>
        <v>18.825500000000002</v>
      </c>
      <c r="K78" s="26"/>
      <c r="L78" s="54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</row>
    <row r="79" spans="1:105" s="19" customFormat="1" ht="13.95" customHeight="1" x14ac:dyDescent="0.3">
      <c r="A79" s="30"/>
      <c r="B79" s="40" t="s">
        <v>83</v>
      </c>
      <c r="C79" s="41" t="s">
        <v>164</v>
      </c>
      <c r="D79" s="42" t="s">
        <v>84</v>
      </c>
      <c r="E79" s="42">
        <v>77894265066</v>
      </c>
      <c r="F79" s="42">
        <v>25</v>
      </c>
      <c r="G79" s="42">
        <v>500</v>
      </c>
      <c r="H79" s="43">
        <v>0.1157</v>
      </c>
      <c r="I79" s="44">
        <v>10.166</v>
      </c>
      <c r="J79" s="34">
        <f t="shared" si="1"/>
        <v>10.166</v>
      </c>
      <c r="K79" s="26"/>
      <c r="L79" s="54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</row>
    <row r="80" spans="1:105" s="19" customFormat="1" ht="13.95" customHeight="1" x14ac:dyDescent="0.3">
      <c r="A80" s="30"/>
      <c r="B80" s="40" t="s">
        <v>85</v>
      </c>
      <c r="C80" s="41" t="s">
        <v>165</v>
      </c>
      <c r="D80" s="42" t="s">
        <v>86</v>
      </c>
      <c r="E80" s="42">
        <v>77894265070</v>
      </c>
      <c r="F80" s="42">
        <v>25</v>
      </c>
      <c r="G80" s="42">
        <v>500</v>
      </c>
      <c r="H80" s="43">
        <v>0.09</v>
      </c>
      <c r="I80" s="44">
        <v>7.6360000000000001</v>
      </c>
      <c r="J80" s="34">
        <f t="shared" si="1"/>
        <v>7.6360000000000001</v>
      </c>
      <c r="K80" s="26"/>
      <c r="L80" s="54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</row>
    <row r="81" spans="1:105" s="19" customFormat="1" ht="13.95" customHeight="1" thickBot="1" x14ac:dyDescent="0.35">
      <c r="A81" s="30"/>
      <c r="B81" s="45" t="s">
        <v>87</v>
      </c>
      <c r="C81" s="46" t="s">
        <v>166</v>
      </c>
      <c r="D81" s="47" t="s">
        <v>88</v>
      </c>
      <c r="E81" s="47">
        <v>77894265195</v>
      </c>
      <c r="F81" s="47">
        <v>25</v>
      </c>
      <c r="G81" s="47">
        <v>500</v>
      </c>
      <c r="H81" s="48">
        <v>0.09</v>
      </c>
      <c r="I81" s="49">
        <v>9.5335000000000001</v>
      </c>
      <c r="J81" s="50">
        <f t="shared" si="1"/>
        <v>9.5335000000000001</v>
      </c>
      <c r="K81" s="26"/>
      <c r="L81" s="54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</row>
  </sheetData>
  <mergeCells count="4">
    <mergeCell ref="F4:J4"/>
    <mergeCell ref="I7:J7"/>
    <mergeCell ref="I6:J6"/>
    <mergeCell ref="I5:J5"/>
  </mergeCells>
  <conditionalFormatting sqref="D18:H18">
    <cfRule type="containsText" dxfId="9" priority="6" operator="containsText" text="PT">
      <formula>NOT(ISERROR(SEARCH("PT",D18)))</formula>
    </cfRule>
    <cfRule type="containsText" dxfId="8" priority="7" operator="containsText" text="PK">
      <formula>NOT(ISERROR(SEARCH("PK",D18)))</formula>
    </cfRule>
    <cfRule type="containsText" dxfId="7" priority="8" operator="containsText" text="USA">
      <formula>NOT(ISERROR(SEARCH("USA",D18)))</formula>
    </cfRule>
    <cfRule type="containsText" dxfId="6" priority="9" operator="containsText" text="mana">
      <formula>NOT(ISERROR(SEARCH("mana",D18)))</formula>
    </cfRule>
    <cfRule type="containsText" dxfId="5" priority="10" operator="containsText" text="nibco">
      <formula>NOT(ISERROR(SEARCH("nibco",D18)))</formula>
    </cfRule>
  </conditionalFormatting>
  <conditionalFormatting sqref="D21:H21">
    <cfRule type="containsText" dxfId="4" priority="1" operator="containsText" text="PT">
      <formula>NOT(ISERROR(SEARCH("PT",D21)))</formula>
    </cfRule>
    <cfRule type="containsText" dxfId="3" priority="2" operator="containsText" text="PK">
      <formula>NOT(ISERROR(SEARCH("PK",D21)))</formula>
    </cfRule>
    <cfRule type="containsText" dxfId="2" priority="3" operator="containsText" text="USA">
      <formula>NOT(ISERROR(SEARCH("USA",D21)))</formula>
    </cfRule>
    <cfRule type="containsText" dxfId="1" priority="4" operator="containsText" text="mana">
      <formula>NOT(ISERROR(SEARCH("mana",D21)))</formula>
    </cfRule>
    <cfRule type="containsText" dxfId="0" priority="5" operator="containsText" text="nibco">
      <formula>NOT(ISERROR(SEARCH("nibco",D21)))</formula>
    </cfRule>
  </conditionalFormatting>
  <pageMargins left="0.25" right="0.25" top="0.75" bottom="0.75" header="0.3" footer="0.3"/>
  <pageSetup scale="57" fitToHeight="0" orientation="portrait" r:id="rId1"/>
  <headerFooter>
    <oddFooter>&amp;L&amp;A&amp;CFF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E84A8-E353-42D5-8019-7FAC655EE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23A0E-4F2D-41DF-AD74-9A31A63F221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14f2cb6-2691-4d9a-8abb-e1165d95c8a9"/>
    <ds:schemaRef ds:uri="http://schemas.openxmlformats.org/package/2006/metadata/core-properties"/>
    <ds:schemaRef ds:uri="3c2dcf18-2759-4e3f-869c-9d5bef25fd5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E0EB2F-E32F-47B9-AE33-C919240CDB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RACCORD EN LAITON COMP - EVASÉ</vt:lpstr>
      <vt:lpstr>'RACCORD EN LAITON COMP - EVASÉ'!Print_Area</vt:lpstr>
      <vt:lpstr>'RACCORD EN LAITON COMP - EVASÉ'!Print_Titles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2024-06-10T20:19:00Z</cp:lastPrinted>
  <dcterms:created xsi:type="dcterms:W3CDTF">2015-06-18T16:45:11Z</dcterms:created>
  <dcterms:modified xsi:type="dcterms:W3CDTF">2026-01-21T20:10:25Z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